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HPR-3 IMBIRIREIRA\JUNHO.2021\CGM\"/>
    </mc:Choice>
  </mc:AlternateContent>
  <xr:revisionPtr revIDLastSave="0" documentId="8_{F7ACA333-C1BC-4F04-8003-1AFA7087E234}" xr6:coauthVersionLast="45" xr6:coauthVersionMax="45" xr10:uidLastSave="{00000000-0000-0000-0000-000000000000}"/>
  <bookViews>
    <workbookView xWindow="-120" yWindow="-120" windowWidth="24240" windowHeight="13140" xr2:uid="{4F7682C3-68BC-45D9-918C-F28A0E2E6850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G9" i="1"/>
  <c r="F17" i="1"/>
  <c r="F24" i="1"/>
  <c r="F25" i="1" s="1"/>
  <c r="F30" i="1"/>
  <c r="F31" i="1"/>
  <c r="F32" i="1"/>
  <c r="F33" i="1"/>
  <c r="F29" i="1" s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78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1" i="1"/>
  <c r="F132" i="1"/>
  <c r="F133" i="1"/>
  <c r="F130" i="1" s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6" i="1"/>
  <c r="F157" i="1"/>
  <c r="F154" i="1" s="1"/>
  <c r="F153" i="1" s="1"/>
  <c r="F152" i="1" s="1"/>
  <c r="F158" i="1"/>
  <c r="F159" i="1"/>
  <c r="F162" i="1"/>
  <c r="F163" i="1"/>
  <c r="F164" i="1"/>
  <c r="F165" i="1"/>
  <c r="F161" i="1" s="1"/>
  <c r="F160" i="1" s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/>
  <c r="F227" i="1"/>
  <c r="F230" i="1"/>
  <c r="F236" i="1"/>
  <c r="F239" i="1" s="1"/>
  <c r="F237" i="1"/>
  <c r="F238" i="1"/>
  <c r="F247" i="1"/>
  <c r="F257" i="1" s="1"/>
  <c r="F255" i="1"/>
  <c r="F271" i="1"/>
  <c r="F273" i="1"/>
  <c r="F274" i="1"/>
  <c r="F275" i="1"/>
  <c r="F272" i="1" s="1"/>
  <c r="F276" i="1"/>
  <c r="F277" i="1"/>
  <c r="F278" i="1"/>
  <c r="F284" i="1"/>
  <c r="F285" i="1" s="1"/>
  <c r="F175" i="1" s="1"/>
  <c r="F97" i="1" l="1"/>
  <c r="F222" i="1"/>
  <c r="F115" i="1"/>
  <c r="F114" i="1" s="1"/>
  <c r="F263" i="1"/>
  <c r="F38" i="1"/>
  <c r="F174" i="1"/>
  <c r="F279" i="1"/>
  <c r="F28" i="1"/>
  <c r="F179" i="1"/>
  <c r="F262" i="1"/>
  <c r="F266" i="1" s="1"/>
  <c r="F177" i="1" l="1"/>
  <c r="F180" i="1" l="1"/>
  <c r="F178" i="1"/>
  <c r="F181" i="1" s="1"/>
</calcChain>
</file>

<file path=xl/sharedStrings.xml><?xml version="1.0" encoding="utf-8"?>
<sst xmlns="http://schemas.openxmlformats.org/spreadsheetml/2006/main" count="635" uniqueCount="410">
  <si>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</si>
  <si>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</si>
  <si>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</si>
  <si>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</si>
  <si>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</si>
  <si>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</si>
  <si>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</si>
  <si>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</si>
  <si>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</si>
  <si>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</si>
  <si>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</si>
  <si>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</si>
  <si>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</si>
  <si>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</si>
  <si>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</si>
  <si>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</si>
  <si>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</si>
  <si>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</si>
  <si>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</si>
  <si>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</si>
  <si>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</si>
  <si>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</si>
  <si>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</si>
  <si>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</si>
  <si>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</si>
  <si>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</si>
  <si>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</si>
  <si>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</si>
  <si>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</si>
  <si>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</si>
  <si>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</si>
  <si>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</si>
  <si>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</si>
  <si>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</si>
  <si>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</si>
  <si>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</si>
  <si>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</si>
  <si>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</si>
  <si>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</si>
  <si>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</si>
  <si>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</si>
  <si>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</si>
  <si>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</si>
  <si>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</si>
  <si>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</si>
  <si>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</si>
  <si>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</si>
  <si>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</si>
  <si>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</si>
  <si>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</si>
  <si>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</si>
  <si>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</si>
  <si>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</si>
  <si>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</si>
  <si>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</si>
  <si>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</si>
  <si>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</si>
  <si>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</si>
  <si>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</si>
  <si>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</si>
  <si>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</si>
  <si>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</si>
  <si>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</si>
  <si>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</si>
  <si>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</si>
  <si>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</si>
  <si>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</si>
  <si>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</si>
  <si>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</si>
  <si>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</si>
  <si>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</si>
  <si>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</si>
  <si>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</si>
  <si>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</si>
  <si>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</si>
  <si>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</si>
  <si>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</si>
  <si>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</si>
  <si>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</si>
  <si>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</si>
  <si>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</si>
  <si>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</si>
  <si>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</si>
  <si>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</si>
  <si>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</si>
  <si>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</si>
  <si>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</si>
  <si>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</si>
  <si>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</si>
  <si>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</si>
  <si>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</si>
  <si>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</si>
  <si>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</si>
  <si>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</si>
  <si>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</si>
  <si>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</si>
  <si>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</si>
  <si>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</si>
  <si>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</si>
  <si>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</si>
  <si>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</si>
  <si>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</si>
  <si>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</si>
  <si>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</si>
  <si>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</si>
  <si>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</si>
  <si>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</si>
  <si>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</si>
  <si>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</si>
  <si>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</si>
  <si>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</si>
  <si>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</si>
  <si>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</si>
  <si>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</si>
  <si>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</si>
  <si>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</si>
  <si>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</si>
  <si>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</si>
  <si>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</si>
  <si>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</si>
  <si>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</si>
  <si>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</si>
  <si>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</si>
  <si>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</si>
  <si>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</si>
  <si>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</si>
  <si>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</si>
  <si>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</si>
  <si>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</si>
  <si>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</si>
  <si>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</si>
  <si>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</si>
  <si>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</si>
  <si>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</si>
  <si>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</si>
  <si>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</si>
  <si>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</si>
  <si>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</si>
  <si>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</si>
  <si>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</si>
  <si>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</si>
  <si>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</si>
  <si>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</si>
  <si>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</si>
  <si>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</si>
  <si>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</si>
  <si>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</si>
  <si>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</si>
  <si>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</si>
  <si>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</si>
  <si>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</si>
  <si>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</si>
  <si>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</si>
  <si>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</si>
  <si>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</si>
  <si>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</si>
  <si>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</si>
  <si>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</si>
  <si>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</si>
  <si>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</si>
  <si>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</si>
  <si>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</si>
  <si>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</si>
  <si>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</si>
  <si>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</si>
  <si>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</si>
  <si>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</si>
  <si>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</si>
  <si>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</si>
  <si>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</si>
  <si>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</si>
  <si>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</si>
  <si>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</si>
  <si>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</si>
  <si>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</si>
  <si>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</si>
  <si>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</si>
  <si>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</si>
  <si>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</si>
  <si>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</si>
  <si>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</si>
  <si>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</si>
  <si>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</si>
  <si>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</si>
  <si>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</si>
  <si>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</si>
  <si>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</si>
  <si>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</si>
  <si>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</si>
  <si>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</si>
  <si>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</si>
  <si>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</si>
  <si>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</si>
  <si>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</si>
  <si>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</si>
  <si>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</si>
  <si>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</si>
  <si>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</si>
  <si>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</si>
  <si>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</si>
  <si>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</si>
  <si>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</si>
  <si>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</si>
  <si>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</si>
  <si>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</si>
  <si>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</si>
  <si>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</si>
  <si>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</si>
  <si>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</si>
  <si>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</si>
  <si>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</si>
  <si>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</si>
  <si>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</si>
  <si>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</si>
  <si>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</si>
  <si>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</si>
  <si>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</si>
  <si>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</si>
  <si>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</si>
  <si>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</si>
  <si>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</si>
  <si>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</si>
  <si>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</si>
  <si>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</si>
  <si>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</si>
  <si>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</si>
  <si>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</si>
  <si>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</si>
  <si>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</si>
  <si>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</si>
  <si>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</si>
  <si>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</si>
  <si>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</si>
  <si>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</si>
  <si>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</si>
  <si>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</si>
  <si>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</si>
  <si>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</si>
  <si>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</si>
  <si>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</si>
  <si>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</si>
  <si>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</si>
  <si>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</si>
  <si>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</si>
  <si>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</si>
  <si>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</si>
  <si>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</si>
  <si>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</si>
  <si>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</si>
  <si>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</si>
  <si>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</si>
  <si>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</si>
  <si>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</si>
  <si>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</si>
  <si>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</si>
  <si>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</si>
  <si>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</si>
  <si>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</si>
  <si>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</si>
  <si>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</si>
  <si>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</si>
  <si>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</si>
  <si>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</si>
  <si>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</si>
  <si>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</si>
  <si>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</si>
  <si>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</si>
  <si>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</si>
  <si>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</si>
  <si>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</si>
  <si>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</si>
  <si>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</si>
  <si>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</si>
  <si>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</si>
  <si>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</si>
  <si>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</si>
  <si>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</si>
  <si>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</si>
  <si>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</si>
  <si>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</si>
  <si>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</si>
  <si>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</si>
  <si>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</si>
  <si>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</si>
  <si>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</si>
  <si>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</si>
  <si>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</si>
  <si>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</si>
  <si>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</si>
  <si>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</si>
  <si>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</si>
  <si>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</si>
  <si>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</si>
  <si>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</si>
  <si>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</si>
  <si>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</si>
  <si>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</si>
  <si>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</si>
  <si>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</si>
  <si>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</si>
  <si>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</si>
  <si>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</si>
  <si>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</si>
  <si>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</si>
  <si>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</si>
  <si>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</si>
  <si>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</si>
  <si>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</si>
  <si>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</si>
  <si>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</si>
  <si>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</si>
  <si>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</si>
  <si>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</si>
  <si>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</si>
  <si>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</si>
  <si>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</si>
  <si>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</si>
  <si>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</si>
  <si>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</si>
  <si>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</si>
  <si>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</si>
  <si>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</si>
  <si>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</si>
  <si>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</si>
  <si>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</si>
  <si>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</si>
  <si>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</si>
  <si>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</si>
  <si>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</si>
  <si>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</si>
  <si>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</si>
  <si>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</si>
  <si>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</si>
  <si>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</si>
  <si>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</si>
  <si>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</si>
  <si>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</si>
  <si>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</si>
  <si>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</si>
  <si>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</si>
  <si>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</si>
  <si>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</si>
  <si>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</si>
  <si>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</si>
  <si>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</si>
  <si>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</si>
  <si>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</si>
  <si>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</si>
  <si>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</si>
  <si>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</si>
  <si>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</si>
  <si>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</si>
  <si>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</si>
  <si>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</si>
  <si>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</si>
  <si>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</si>
  <si>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</si>
  <si>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</si>
  <si>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</si>
  <si>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</si>
  <si>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</si>
  <si>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</si>
  <si>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</si>
  <si>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</si>
  <si>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</si>
  <si>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</si>
  <si>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</si>
  <si>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</si>
  <si>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</si>
  <si>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</si>
  <si>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</si>
  <si>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</si>
  <si>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</si>
  <si>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</si>
  <si>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</si>
  <si>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</si>
  <si>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</si>
  <si>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</si>
  <si>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</si>
  <si>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</si>
  <si>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</si>
  <si>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</si>
  <si>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</si>
  <si>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</si>
  <si>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</si>
  <si>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</si>
  <si>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</si>
  <si>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</si>
  <si>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</si>
  <si>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</si>
  <si>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</si>
  <si>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</si>
  <si>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</si>
  <si>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</si>
  <si>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</si>
  <si>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28.399.030/0002-12</t>
  </si>
  <si>
    <t>CNPJ</t>
  </si>
  <si>
    <t>ANA CAROLINA SPINELLI</t>
  </si>
  <si>
    <t>HOSPITAL PROV. DO RECIFE 3 - UNID. IMBIRIBEIRA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</si>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</sst>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31" x14ac:knownFonts="1">
    <font>
      <sz val="10"/>
      <color rgb="FF000000"/>
      <name val="Arial"/>
    </font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2"/>
      <name val="Calibri"/>
      <family val="2"/>
      <scheme val="minor"/>
    </font>
    <font>
      <b/>
      <sz val="12"/>
      <color indexed="63"/>
      <name val="Calibri"/>
      <family val="2"/>
      <scheme val="minor"/>
    </font>
    <font>
      <b/>
      <i/>
      <sz val="14"/>
      <color rgb="FF333333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2" fillId="0" borderId="0" xfId="0" applyNumberFormat="1" applyFont="1" applyAlignment="1">
      <alignment vertical="center"/>
    </xf>
    <xf numFmtId="164" fontId="4" fillId="0" borderId="2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left" vertical="center"/>
    </xf>
    <xf numFmtId="0" fontId="6" fillId="0" borderId="5" xfId="0" applyFont="1" applyBorder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5" fontId="4" fillId="2" borderId="0" xfId="0" applyNumberFormat="1" applyFont="1" applyFill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6" fillId="0" borderId="6" xfId="0" applyFont="1" applyBorder="1" applyProtection="1">
      <protection locked="0"/>
    </xf>
    <xf numFmtId="164" fontId="8" fillId="0" borderId="7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/>
    <xf numFmtId="0" fontId="9" fillId="0" borderId="8" xfId="0" applyFont="1" applyBorder="1" applyAlignment="1">
      <alignment horizontal="left" vertical="center"/>
    </xf>
    <xf numFmtId="0" fontId="6" fillId="0" borderId="9" xfId="0" applyFont="1" applyBorder="1"/>
    <xf numFmtId="164" fontId="8" fillId="3" borderId="10" xfId="0" applyNumberFormat="1" applyFont="1" applyFill="1" applyBorder="1" applyAlignment="1">
      <alignment horizontal="center" vertical="center"/>
    </xf>
    <xf numFmtId="0" fontId="6" fillId="0" borderId="11" xfId="0" applyFont="1" applyBorder="1"/>
    <xf numFmtId="0" fontId="4" fillId="3" borderId="10" xfId="0" applyFont="1" applyFill="1" applyBorder="1" applyAlignment="1">
      <alignment horizontal="left" vertical="center"/>
    </xf>
    <xf numFmtId="0" fontId="6" fillId="0" borderId="6" xfId="0" applyFont="1" applyBorder="1"/>
    <xf numFmtId="164" fontId="10" fillId="0" borderId="8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164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8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166" fontId="2" fillId="0" borderId="0" xfId="0" applyNumberFormat="1" applyFont="1" applyAlignment="1">
      <alignment vertical="center"/>
    </xf>
    <xf numFmtId="164" fontId="12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13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6" fillId="0" borderId="2" xfId="0" applyFont="1" applyBorder="1" applyProtection="1">
      <protection locked="0"/>
    </xf>
    <xf numFmtId="164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/>
    <xf numFmtId="0" fontId="6" fillId="0" borderId="3" xfId="0" applyFont="1" applyBorder="1"/>
    <xf numFmtId="0" fontId="4" fillId="2" borderId="4" xfId="0" applyFont="1" applyFill="1" applyBorder="1" applyAlignment="1">
      <alignment horizontal="left" vertical="center"/>
    </xf>
    <xf numFmtId="164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5" fontId="14" fillId="0" borderId="0" xfId="0" applyNumberFormat="1" applyFont="1" applyAlignment="1">
      <alignment vertical="center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left" vertical="center"/>
    </xf>
    <xf numFmtId="164" fontId="1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4" fontId="10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left" vertical="center" wrapText="1"/>
    </xf>
    <xf numFmtId="0" fontId="6" fillId="0" borderId="9" xfId="0" applyFont="1" applyBorder="1" applyProtection="1">
      <protection locked="0"/>
    </xf>
    <xf numFmtId="164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164" fontId="10" fillId="0" borderId="10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164" fontId="14" fillId="0" borderId="5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6" fillId="2" borderId="5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6" fillId="0" borderId="4" xfId="0" applyFont="1" applyBorder="1"/>
    <xf numFmtId="0" fontId="16" fillId="2" borderId="10" xfId="0" applyFont="1" applyFill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center" vertical="center"/>
    </xf>
    <xf numFmtId="0" fontId="14" fillId="5" borderId="12" xfId="0" applyFont="1" applyFill="1" applyBorder="1" applyAlignment="1" applyProtection="1">
      <alignment vertical="center"/>
      <protection locked="0"/>
    </xf>
    <xf numFmtId="0" fontId="14" fillId="0" borderId="10" xfId="0" applyFont="1" applyBorder="1" applyAlignment="1">
      <alignment horizontal="left" vertical="center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164" fontId="10" fillId="0" borderId="7" xfId="0" applyNumberFormat="1" applyFont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164" fontId="10" fillId="0" borderId="8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4" fontId="2" fillId="0" borderId="5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left" vertical="center" wrapText="1"/>
    </xf>
    <xf numFmtId="165" fontId="21" fillId="0" borderId="8" xfId="0" applyNumberFormat="1" applyFont="1" applyBorder="1" applyAlignment="1">
      <alignment horizontal="left" vertical="center"/>
    </xf>
    <xf numFmtId="0" fontId="22" fillId="3" borderId="8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/>
    </xf>
    <xf numFmtId="0" fontId="6" fillId="0" borderId="13" xfId="0" applyFont="1" applyBorder="1"/>
    <xf numFmtId="167" fontId="6" fillId="0" borderId="13" xfId="0" applyNumberFormat="1" applyFont="1" applyBorder="1"/>
    <xf numFmtId="0" fontId="18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67" fontId="24" fillId="2" borderId="14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left" vertical="center"/>
    </xf>
    <xf numFmtId="165" fontId="25" fillId="0" borderId="1" xfId="0" applyNumberFormat="1" applyFont="1" applyBorder="1" applyAlignment="1">
      <alignment horizontal="left" vertical="center"/>
    </xf>
    <xf numFmtId="0" fontId="6" fillId="0" borderId="15" xfId="0" applyFont="1" applyBorder="1"/>
    <xf numFmtId="164" fontId="22" fillId="3" borderId="14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Border="1" applyAlignment="1">
      <alignment horizontal="center" vertical="center"/>
    </xf>
    <xf numFmtId="165" fontId="25" fillId="0" borderId="1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65" fontId="26" fillId="2" borderId="10" xfId="0" applyNumberFormat="1" applyFont="1" applyFill="1" applyBorder="1" applyAlignment="1">
      <alignment horizontal="left" vertical="center" wrapText="1"/>
    </xf>
    <xf numFmtId="168" fontId="8" fillId="3" borderId="8" xfId="0" applyNumberFormat="1" applyFont="1" applyFill="1" applyBorder="1" applyAlignment="1">
      <alignment horizontal="right" vertical="center"/>
    </xf>
    <xf numFmtId="165" fontId="4" fillId="3" borderId="8" xfId="0" applyNumberFormat="1" applyFont="1" applyFill="1" applyBorder="1" applyAlignment="1">
      <alignment horizontal="left" vertical="center"/>
    </xf>
    <xf numFmtId="165" fontId="4" fillId="2" borderId="8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2" fillId="0" borderId="0" xfId="0" applyNumberFormat="1" applyFont="1"/>
    <xf numFmtId="165" fontId="27" fillId="0" borderId="0" xfId="0" applyNumberFormat="1" applyFont="1" applyAlignment="1">
      <alignment vertical="center"/>
    </xf>
    <xf numFmtId="164" fontId="8" fillId="6" borderId="8" xfId="0" applyNumberFormat="1" applyFont="1" applyFill="1" applyBorder="1" applyAlignment="1">
      <alignment horizontal="center" vertical="center"/>
    </xf>
    <xf numFmtId="165" fontId="4" fillId="6" borderId="8" xfId="0" applyNumberFormat="1" applyFont="1" applyFill="1" applyBorder="1" applyAlignment="1">
      <alignment horizontal="left" vertical="center"/>
    </xf>
    <xf numFmtId="169" fontId="7" fillId="0" borderId="0" xfId="0" applyNumberFormat="1" applyFont="1" applyAlignment="1">
      <alignment vertical="center"/>
    </xf>
    <xf numFmtId="164" fontId="8" fillId="3" borderId="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170" fontId="27" fillId="0" borderId="0" xfId="0" applyNumberFormat="1" applyFont="1" applyAlignment="1">
      <alignment vertical="center"/>
    </xf>
    <xf numFmtId="164" fontId="10" fillId="2" borderId="8" xfId="0" applyNumberFormat="1" applyFont="1" applyFill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left" vertical="center"/>
    </xf>
    <xf numFmtId="0" fontId="14" fillId="0" borderId="0" xfId="0" applyFont="1"/>
    <xf numFmtId="164" fontId="10" fillId="3" borderId="8" xfId="0" applyNumberFormat="1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left" vertical="center"/>
    </xf>
    <xf numFmtId="165" fontId="7" fillId="0" borderId="8" xfId="0" applyNumberFormat="1" applyFont="1" applyBorder="1" applyAlignment="1">
      <alignment horizontal="left" vertical="center"/>
    </xf>
    <xf numFmtId="165" fontId="7" fillId="2" borderId="8" xfId="0" applyNumberFormat="1" applyFont="1" applyFill="1" applyBorder="1" applyAlignment="1">
      <alignment vertical="center"/>
    </xf>
    <xf numFmtId="164" fontId="27" fillId="0" borderId="0" xfId="0" applyNumberFormat="1" applyFont="1" applyAlignment="1">
      <alignment vertical="center"/>
    </xf>
    <xf numFmtId="169" fontId="27" fillId="0" borderId="0" xfId="0" applyNumberFormat="1" applyFont="1" applyAlignment="1">
      <alignment vertical="center"/>
    </xf>
    <xf numFmtId="165" fontId="21" fillId="0" borderId="8" xfId="0" applyNumberFormat="1" applyFont="1" applyBorder="1" applyAlignment="1">
      <alignment horizontal="left" vertical="center" wrapText="1"/>
    </xf>
    <xf numFmtId="165" fontId="25" fillId="0" borderId="3" xfId="0" applyNumberFormat="1" applyFont="1" applyBorder="1" applyAlignment="1">
      <alignment vertical="center"/>
    </xf>
    <xf numFmtId="165" fontId="18" fillId="0" borderId="4" xfId="0" applyNumberFormat="1" applyFont="1" applyBorder="1" applyAlignment="1">
      <alignment vertical="center"/>
    </xf>
    <xf numFmtId="49" fontId="21" fillId="0" borderId="1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5" fontId="7" fillId="0" borderId="10" xfId="0" applyNumberFormat="1" applyFont="1" applyBorder="1" applyAlignment="1">
      <alignment horizontal="left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164" fontId="10" fillId="2" borderId="8" xfId="0" applyNumberFormat="1" applyFont="1" applyFill="1" applyBorder="1" applyAlignment="1" applyProtection="1">
      <alignment horizontal="center" vertical="center"/>
      <protection locked="0"/>
    </xf>
    <xf numFmtId="10" fontId="7" fillId="0" borderId="0" xfId="0" applyNumberFormat="1" applyFont="1" applyAlignment="1">
      <alignment vertical="center"/>
    </xf>
    <xf numFmtId="165" fontId="7" fillId="6" borderId="8" xfId="0" applyNumberFormat="1" applyFont="1" applyFill="1" applyBorder="1" applyAlignment="1">
      <alignment horizontal="left" vertical="center"/>
    </xf>
    <xf numFmtId="166" fontId="7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2" fillId="0" borderId="0" xfId="0" applyNumberFormat="1" applyFont="1"/>
    <xf numFmtId="164" fontId="10" fillId="7" borderId="8" xfId="0" applyNumberFormat="1" applyFont="1" applyFill="1" applyBorder="1" applyAlignment="1">
      <alignment horizontal="center" vertical="center"/>
    </xf>
    <xf numFmtId="165" fontId="7" fillId="7" borderId="8" xfId="0" applyNumberFormat="1" applyFont="1" applyFill="1" applyBorder="1" applyAlignment="1">
      <alignment horizontal="left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4" fillId="8" borderId="8" xfId="0" applyNumberFormat="1" applyFont="1" applyFill="1" applyBorder="1" applyAlignment="1">
      <alignment horizontal="left" vertical="center"/>
    </xf>
    <xf numFmtId="164" fontId="8" fillId="9" borderId="8" xfId="0" applyNumberFormat="1" applyFont="1" applyFill="1" applyBorder="1" applyAlignment="1">
      <alignment horizontal="center" vertical="center"/>
    </xf>
    <xf numFmtId="165" fontId="4" fillId="9" borderId="8" xfId="0" applyNumberFormat="1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vertical="center"/>
    </xf>
    <xf numFmtId="164" fontId="10" fillId="0" borderId="0" xfId="0" applyNumberFormat="1" applyFont="1" applyAlignment="1">
      <alignment horizontal="left" vertical="center"/>
    </xf>
    <xf numFmtId="165" fontId="7" fillId="0" borderId="1" xfId="0" applyNumberFormat="1" applyFont="1" applyBorder="1" applyAlignment="1">
      <alignment horizontal="left" vertical="center"/>
    </xf>
    <xf numFmtId="164" fontId="8" fillId="10" borderId="8" xfId="0" applyNumberFormat="1" applyFont="1" applyFill="1" applyBorder="1" applyAlignment="1">
      <alignment horizontal="center" vertical="center"/>
    </xf>
    <xf numFmtId="165" fontId="4" fillId="10" borderId="8" xfId="0" applyNumberFormat="1" applyFont="1" applyFill="1" applyBorder="1" applyAlignment="1">
      <alignment horizontal="left" vertical="center"/>
    </xf>
    <xf numFmtId="165" fontId="4" fillId="0" borderId="8" xfId="0" applyNumberFormat="1" applyFont="1" applyBorder="1" applyAlignment="1">
      <alignment horizontal="left" vertical="center"/>
    </xf>
    <xf numFmtId="164" fontId="4" fillId="3" borderId="4" xfId="0" applyNumberFormat="1" applyFont="1" applyFill="1" applyBorder="1" applyAlignment="1">
      <alignment horizontal="center" vertical="center"/>
    </xf>
    <xf numFmtId="171" fontId="8" fillId="3" borderId="12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64" fontId="22" fillId="2" borderId="10" xfId="0" applyNumberFormat="1" applyFont="1" applyFill="1" applyBorder="1" applyAlignment="1">
      <alignment horizontal="center" vertical="center" wrapText="1"/>
    </xf>
    <xf numFmtId="165" fontId="21" fillId="2" borderId="8" xfId="0" applyNumberFormat="1" applyFont="1" applyFill="1" applyBorder="1" applyAlignment="1">
      <alignment horizontal="left" vertical="center"/>
    </xf>
    <xf numFmtId="172" fontId="28" fillId="11" borderId="16" xfId="1" applyNumberFormat="1" applyFont="1" applyFill="1" applyBorder="1" applyAlignment="1" applyProtection="1">
      <alignment horizontal="center" vertical="center"/>
      <protection locked="0"/>
    </xf>
    <xf numFmtId="164" fontId="22" fillId="2" borderId="13" xfId="0" applyNumberFormat="1" applyFont="1" applyFill="1" applyBorder="1" applyAlignment="1">
      <alignment horizontal="center" vertical="center" wrapText="1"/>
    </xf>
    <xf numFmtId="165" fontId="28" fillId="0" borderId="16" xfId="0" applyNumberFormat="1" applyFont="1" applyBorder="1" applyAlignment="1" applyProtection="1">
      <alignment horizontal="center" vertical="center"/>
      <protection locked="0"/>
    </xf>
    <xf numFmtId="165" fontId="29" fillId="12" borderId="17" xfId="0" applyNumberFormat="1" applyFont="1" applyFill="1" applyBorder="1" applyAlignment="1" applyProtection="1">
      <alignment horizontal="center" vertical="center"/>
      <protection locked="0"/>
    </xf>
    <xf numFmtId="165" fontId="29" fillId="12" borderId="18" xfId="0" applyNumberFormat="1" applyFont="1" applyFill="1" applyBorder="1" applyAlignment="1" applyProtection="1">
      <alignment horizontal="center" vertical="center"/>
      <protection locked="0"/>
    </xf>
    <xf numFmtId="164" fontId="30" fillId="8" borderId="6" xfId="0" applyNumberFormat="1" applyFont="1" applyFill="1" applyBorder="1" applyAlignment="1" applyProtection="1">
      <alignment horizontal="center" vertical="center"/>
      <protection locked="0"/>
    </xf>
    <xf numFmtId="164" fontId="22" fillId="3" borderId="12" xfId="0" applyNumberFormat="1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0" borderId="13" xfId="0" applyFont="1" applyBorder="1" applyProtection="1">
      <protection locked="0"/>
    </xf>
    <xf numFmtId="165" fontId="25" fillId="0" borderId="0" xfId="0" applyNumberFormat="1" applyFont="1" applyAlignment="1">
      <alignment vertical="center"/>
    </xf>
    <xf numFmtId="1" fontId="23" fillId="0" borderId="14" xfId="0" applyNumberFormat="1" applyFont="1" applyBorder="1" applyAlignment="1" applyProtection="1">
      <alignment horizontal="center" vertical="center"/>
      <protection locked="0"/>
    </xf>
    <xf numFmtId="173" fontId="24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" xfId="0" applyNumberFormat="1" applyFont="1" applyBorder="1" applyAlignment="1">
      <alignment vertical="center"/>
    </xf>
  </cellXfs>
  <cellStyles count="2">
    <cellStyle name="Normal" xfId="0" builtinId="0"/>
    <cellStyle name="Vírgula" xfId="1" builtinId="3"/>
  </cellStyles>
  <dxfs count="1">
    <dxf>
      <fill>
        <patternFill patternType="solid">
          <fgColor indexed="22"/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-38100</xdr:colOff>
      <xdr:row>0</xdr:row>
      <xdr:rowOff>9525</xdr:rowOff>
    </xdr:from>
    <xdr:ext cx="1110615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D82AF37F-DA14-46CA-9177-90B1E5C9A1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-38100" y="9525"/>
          <a:ext cx="1110615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79FE2F88-C472-4A0E-B602-ED819523A4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16011A21-E6DA-4517-A9D0-8F86711B7D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PR-3%20IMBIRIREIRA/JUNHO.2021/CGM_PORTAL/PCF_06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0</v>
          </cell>
        </row>
        <row r="97">
          <cell r="D97">
            <v>0</v>
          </cell>
        </row>
        <row r="100">
          <cell r="C100">
            <v>0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0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56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0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92E63-EB5C-4ADB-A940-F7D087E85190}">
  <sheetPr>
    <tabColor rgb="FFFFFF00"/>
    <pageSetUpPr fitToPage="1"/>
  </sheetPr>
  <dimension ref="A1:BB493"/>
  <sheetViews>
    <sheetView showGridLines="0" tabSelected="1" topLeftCell="C1" zoomScale="90" zoomScaleNormal="90" workbookViewId="0">
      <selection activeCell="H19" sqref="H19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409</v>
      </c>
      <c r="E1" s="23"/>
      <c r="F1" s="115" t="s">
        <v>408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407</v>
      </c>
      <c r="E2" s="13"/>
      <c r="F2" s="114" t="s">
        <v>406</v>
      </c>
      <c r="G2" s="114" t="s">
        <v>405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404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2" t="s">
        <v>403</v>
      </c>
      <c r="F4" s="191">
        <v>44348</v>
      </c>
      <c r="G4" s="190">
        <v>1</v>
      </c>
      <c r="H4" s="2"/>
      <c r="I4" s="187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402</v>
      </c>
    </row>
    <row r="5" spans="1:54" ht="15.75" customHeight="1" x14ac:dyDescent="0.2">
      <c r="A5" s="6"/>
      <c r="B5" s="5"/>
      <c r="C5" s="108"/>
      <c r="E5" s="189"/>
      <c r="F5" s="188"/>
      <c r="G5" s="188"/>
      <c r="H5" s="2"/>
      <c r="I5" s="187"/>
      <c r="J5" s="6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401</v>
      </c>
    </row>
    <row r="6" spans="1:54" ht="12.75" customHeight="1" x14ac:dyDescent="0.2">
      <c r="A6" s="6"/>
      <c r="B6" s="5"/>
      <c r="C6" s="104" t="s">
        <v>400</v>
      </c>
      <c r="D6" s="27"/>
      <c r="E6" s="186" t="s">
        <v>78</v>
      </c>
      <c r="F6" s="185" t="s">
        <v>399</v>
      </c>
      <c r="G6" s="184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3" t="s">
        <v>398</v>
      </c>
      <c r="D7" s="182"/>
      <c r="E7" s="181" t="s">
        <v>397</v>
      </c>
      <c r="F7" s="180" t="s">
        <v>396</v>
      </c>
      <c r="G7" s="179" t="s">
        <v>395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/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/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93"/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93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93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93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93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93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93">
        <v>20.74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93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93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93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93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20.74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20.74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6"/>
      <c r="E26" s="66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0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0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0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0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0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0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0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0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0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93"/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93"/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93"/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93"/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93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93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/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93"/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93"/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93"/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93"/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93"/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93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93"/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93"/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1"/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1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1"/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1"/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93"/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93"/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0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0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0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6"/>
      <c r="F92" s="110">
        <f>$F$4</f>
        <v>44348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HOSPITAL PROV. DO RECIFE 3 - UNID. IMBIRIBEIRA</v>
      </c>
      <c r="D95" s="27"/>
      <c r="E95" s="141" t="str">
        <f>IF(E7=0,"",E7)</f>
        <v>ANA CAROLINA SPINELLI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0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93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93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93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0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20.74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0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0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20.74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93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6"/>
      <c r="F192" s="110">
        <f>$F$4</f>
        <v>44348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HOSPITAL PROV. DO RECIFE 3 - UNID. IMBIRIBEIRA</v>
      </c>
      <c r="D195" s="27"/>
      <c r="E195" s="101" t="str">
        <f>IF(E7=0,"",E7)</f>
        <v>ANA CAROLINA SPINELLI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6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2" t="s">
        <v>33</v>
      </c>
      <c r="D200" s="21"/>
      <c r="E200" s="27"/>
      <c r="F200" s="93">
        <v>362.24</v>
      </c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2" t="s">
        <v>74</v>
      </c>
      <c r="D201" s="21"/>
      <c r="E201" s="27"/>
      <c r="F201" s="93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2" t="s">
        <v>73</v>
      </c>
      <c r="D202" s="21"/>
      <c r="E202" s="27"/>
      <c r="F202" s="93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362.24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2" t="s">
        <v>33</v>
      </c>
      <c r="D207" s="21"/>
      <c r="E207" s="27"/>
      <c r="F207" s="93"/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2" t="s">
        <v>74</v>
      </c>
      <c r="D208" s="21"/>
      <c r="E208" s="27"/>
      <c r="F208" s="28">
        <f>'[1]RELAÇÃO DESPESA PAGA'!$O$2</f>
        <v>56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2" t="s">
        <v>73</v>
      </c>
      <c r="D209" s="21"/>
      <c r="E209" s="27"/>
      <c r="F209" s="93">
        <v>56</v>
      </c>
      <c r="G209" s="19"/>
      <c r="H209" s="60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0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89"/>
      <c r="G212" s="88"/>
      <c r="H212" s="75"/>
      <c r="I212" s="74"/>
      <c r="J212" s="74"/>
      <c r="K212" s="7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2" t="s">
        <v>33</v>
      </c>
      <c r="D215" s="21"/>
      <c r="E215" s="27"/>
      <c r="F215" s="93">
        <v>68170.86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2" t="s">
        <v>70</v>
      </c>
      <c r="D216" s="21"/>
      <c r="E216" s="27"/>
      <c r="F216" s="93">
        <v>56</v>
      </c>
      <c r="G216" s="19"/>
      <c r="H216" s="60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2" t="s">
        <v>69</v>
      </c>
      <c r="D217" s="21"/>
      <c r="E217" s="27"/>
      <c r="F217" s="28">
        <f>'[1]RELAÇÃO DESPESA PAGA'!$S$22+'[1]RELAÇÃO DESPESA PAGA'!S31</f>
        <v>0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2" t="s">
        <v>67</v>
      </c>
      <c r="D218" s="21"/>
      <c r="E218" s="27"/>
      <c r="F218" s="28">
        <f>F18+F19</f>
        <v>20.74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2" t="s">
        <v>65</v>
      </c>
      <c r="D219" s="21"/>
      <c r="E219" s="27"/>
      <c r="F219" s="93"/>
      <c r="G219" s="19"/>
      <c r="H219" s="60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68135.600000000006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2"/>
      <c r="D221" s="53"/>
      <c r="E221" s="53"/>
      <c r="F221" s="52"/>
      <c r="G221" s="7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68497.840000000011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1"/>
      <c r="D223" s="90"/>
      <c r="E223" s="90"/>
      <c r="F223" s="89"/>
      <c r="G223" s="88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1"/>
      <c r="D224" s="90"/>
      <c r="E224" s="90"/>
      <c r="F224" s="89"/>
      <c r="G224" s="88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0"/>
      <c r="B225" s="5"/>
      <c r="C225" s="34" t="s">
        <v>62</v>
      </c>
      <c r="D225" s="53"/>
      <c r="E225" s="53"/>
      <c r="F225" s="52"/>
      <c r="G225" s="7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7" t="s">
        <v>61</v>
      </c>
      <c r="F226" s="86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2" t="s">
        <v>60</v>
      </c>
      <c r="D227" s="21"/>
      <c r="E227" s="82"/>
      <c r="F227" s="85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2" t="s">
        <v>59</v>
      </c>
      <c r="D228" s="21"/>
      <c r="E228" s="82"/>
      <c r="F228" s="84"/>
      <c r="G228" s="63"/>
      <c r="H228" s="60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3" t="s">
        <v>58</v>
      </c>
      <c r="D229" s="23"/>
      <c r="E229" s="82"/>
      <c r="F229" s="84"/>
      <c r="G229" s="63"/>
      <c r="H229" s="60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3" t="s">
        <v>57</v>
      </c>
      <c r="D230" s="23"/>
      <c r="E230" s="82"/>
      <c r="F230" s="81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0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79"/>
      <c r="D232" s="49"/>
      <c r="E232" s="49"/>
      <c r="F232" s="49"/>
      <c r="G232" s="48"/>
      <c r="H232" s="75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</row>
    <row r="233" spans="1:54" ht="18" customHeight="1" x14ac:dyDescent="0.2">
      <c r="A233" s="6"/>
      <c r="B233" s="5"/>
      <c r="C233" s="78"/>
      <c r="D233" s="77"/>
      <c r="E233" s="77"/>
      <c r="F233" s="77"/>
      <c r="G233" s="76"/>
      <c r="H233" s="75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2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2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2" t="s">
        <v>51</v>
      </c>
      <c r="D238" s="21"/>
      <c r="E238" s="27"/>
      <c r="F238" s="71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</row>
    <row r="240" spans="1:54" ht="18" customHeight="1" x14ac:dyDescent="0.2">
      <c r="A240" s="6"/>
      <c r="B240" s="5"/>
      <c r="C240" s="69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8" t="s">
        <v>47</v>
      </c>
      <c r="D241" s="66"/>
      <c r="E241" s="66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7" t="s">
        <v>46</v>
      </c>
      <c r="D242" s="66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2" t="s">
        <v>45</v>
      </c>
      <c r="D244" s="21"/>
      <c r="E244" s="27"/>
      <c r="F244" s="61"/>
      <c r="G244" s="19"/>
      <c r="H244" s="60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5" t="s">
        <v>44</v>
      </c>
      <c r="D245" s="25"/>
      <c r="E245" s="23"/>
      <c r="F245" s="64"/>
      <c r="G245" s="63"/>
      <c r="H245" s="60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2" t="s">
        <v>43</v>
      </c>
      <c r="D246" s="21"/>
      <c r="E246" s="27"/>
      <c r="F246" s="61"/>
      <c r="G246" s="19"/>
      <c r="H246" s="60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59"/>
      <c r="D248" s="59"/>
      <c r="E248" s="59"/>
      <c r="F248" s="58"/>
      <c r="G248" s="58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7" t="s">
        <v>42</v>
      </c>
      <c r="D249" s="66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2" t="s">
        <v>41</v>
      </c>
      <c r="D251" s="21"/>
      <c r="E251" s="27"/>
      <c r="F251" s="61"/>
      <c r="G251" s="19"/>
      <c r="H251" s="60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2" t="s">
        <v>40</v>
      </c>
      <c r="D252" s="21"/>
      <c r="E252" s="27"/>
      <c r="F252" s="61">
        <v>1468799.04</v>
      </c>
      <c r="G252" s="19"/>
      <c r="H252" s="60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5" t="s">
        <v>39</v>
      </c>
      <c r="D253" s="25"/>
      <c r="E253" s="23"/>
      <c r="F253" s="64"/>
      <c r="G253" s="63"/>
      <c r="H253" s="60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2" t="s">
        <v>38</v>
      </c>
      <c r="D254" s="21"/>
      <c r="E254" s="27"/>
      <c r="F254" s="61"/>
      <c r="G254" s="19"/>
      <c r="H254" s="60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1468799.04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59"/>
      <c r="D256" s="59"/>
      <c r="E256" s="59"/>
      <c r="F256" s="58"/>
      <c r="G256" s="58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1468799.04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7" t="s">
        <v>33</v>
      </c>
      <c r="D261" s="49"/>
      <c r="E261" s="48"/>
      <c r="F261" s="56">
        <v>856346.55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28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0</v>
      </c>
      <c r="G262" s="27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0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856346.55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>
        <v>39764.94</v>
      </c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39764.94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xJhemFfE4zEdXzlmSEc4JuZz3AK8pMexhlNN/XsgFMgCMS7ztpEzFUxprQKbExggjcz5r5MZWAwjPEPAdf0VaA==" saltValue="92tsubft/tu7J6WGSAOGFw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25" right="0.25" top="0.75" bottom="0.75" header="0.3" footer="0.3"/>
  <pageSetup paperSize="9" scale="10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2021-07-28T14:39:06Z</dcterms:created>
  <dcterms:modified xsi:type="dcterms:W3CDTF">2021-07-28T14:40:13Z</dcterms:modified>
</cp:coreProperties>
</file>